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Eigene Dateien\Geschaeftsbericht\2016\Download Dateien\"/>
    </mc:Choice>
  </mc:AlternateContent>
  <bookViews>
    <workbookView xWindow="0" yWindow="0" windowWidth="20376" windowHeight="7440"/>
  </bookViews>
  <sheets>
    <sheet name="Bilanz Konzern" sheetId="41" r:id="rId1"/>
  </sheets>
  <externalReferences>
    <externalReference r:id="rId2"/>
    <externalReference r:id="rId3"/>
  </externalReferences>
  <definedNames>
    <definedName name="bj">[1]Daten!$C$3</definedName>
    <definedName name="bx">[2]Daten!$C$3</definedName>
    <definedName name="_xlnm.Print_Area" localSheetId="0">'Bilanz Konzern'!$A$1:$AB$38</definedName>
    <definedName name="vjwort">[2]Daten!$C$5</definedName>
    <definedName name="wg">[1]Daten!$C$11</definedName>
    <definedName name="wk">[1]Daten!$C$10</definedName>
    <definedName name="xs">[2]Daten!$C$11</definedName>
  </definedNames>
  <calcPr calcId="152511"/>
</workbook>
</file>

<file path=xl/calcChain.xml><?xml version="1.0" encoding="utf-8"?>
<calcChain xmlns="http://schemas.openxmlformats.org/spreadsheetml/2006/main">
  <c r="X38" i="41" l="1"/>
  <c r="X36" i="41" l="1"/>
  <c r="AA36" i="41"/>
  <c r="I38" i="41" l="1"/>
  <c r="L38" i="41"/>
  <c r="AA38" i="41"/>
</calcChain>
</file>

<file path=xl/sharedStrings.xml><?xml version="1.0" encoding="utf-8"?>
<sst xmlns="http://schemas.openxmlformats.org/spreadsheetml/2006/main" count="84" uniqueCount="61">
  <si>
    <t>A.</t>
  </si>
  <si>
    <t>I.</t>
  </si>
  <si>
    <t>II.</t>
  </si>
  <si>
    <t>III.</t>
  </si>
  <si>
    <t>B.</t>
  </si>
  <si>
    <t>C.</t>
  </si>
  <si>
    <t>2.</t>
  </si>
  <si>
    <t>3.</t>
  </si>
  <si>
    <t>4.</t>
  </si>
  <si>
    <t>V.</t>
  </si>
  <si>
    <t>IV.</t>
  </si>
  <si>
    <t>6, 8, 23</t>
  </si>
  <si>
    <t>7, 8, 24</t>
  </si>
  <si>
    <t>9, 25</t>
  </si>
  <si>
    <t>16, 46</t>
  </si>
  <si>
    <t>10, 26</t>
  </si>
  <si>
    <t>37, 38</t>
  </si>
  <si>
    <t>Assets</t>
  </si>
  <si>
    <t>Liabilities</t>
  </si>
  <si>
    <t>Non-current assets</t>
  </si>
  <si>
    <t>Intangible assets</t>
  </si>
  <si>
    <t>Property, plant and equipment</t>
  </si>
  <si>
    <t>Financial assets</t>
  </si>
  <si>
    <t>Investments accounted for using the equity method</t>
  </si>
  <si>
    <t>Deferred taxes</t>
  </si>
  <si>
    <t>Current assets</t>
  </si>
  <si>
    <t>Inventories</t>
  </si>
  <si>
    <t>Trade receivables</t>
  </si>
  <si>
    <t>Receivables and other assets</t>
  </si>
  <si>
    <t>Receivables from affiliated companies</t>
  </si>
  <si>
    <t>Other assets</t>
  </si>
  <si>
    <t>Miscellaneous other assets</t>
  </si>
  <si>
    <t>Tax receivables</t>
  </si>
  <si>
    <t>Equity</t>
  </si>
  <si>
    <t>Subscribed capital</t>
  </si>
  <si>
    <t>Nominal amount</t>
  </si>
  <si>
    <t>Treasury shares</t>
  </si>
  <si>
    <t>Capital reserves</t>
  </si>
  <si>
    <t>Other reserves</t>
  </si>
  <si>
    <t>Equity earned by the Group (without retained</t>
  </si>
  <si>
    <t>earnings)</t>
  </si>
  <si>
    <t>Provisions for pensions</t>
  </si>
  <si>
    <t>Other non-current provisions</t>
  </si>
  <si>
    <t>Liabilities to banks</t>
  </si>
  <si>
    <t>Deferred tax liabilities</t>
  </si>
  <si>
    <t>Non-current liabilities</t>
  </si>
  <si>
    <t>Current liabilities</t>
  </si>
  <si>
    <t>Current provisions</t>
  </si>
  <si>
    <t>Trade payables</t>
  </si>
  <si>
    <t>Other current liabilities</t>
  </si>
  <si>
    <t>Financial liabilities</t>
  </si>
  <si>
    <t>Other liabilities</t>
  </si>
  <si>
    <t>Tax liabilities</t>
  </si>
  <si>
    <t>Note</t>
  </si>
  <si>
    <t>bank balances</t>
  </si>
  <si>
    <t xml:space="preserve">Cheques, cash-on-hand and </t>
  </si>
  <si>
    <t xml:space="preserve"> As at 31 December 2016</t>
  </si>
  <si>
    <t>Equity attributable to the shareholders of the parent company</t>
  </si>
  <si>
    <t>Retained earnings</t>
  </si>
  <si>
    <t xml:space="preserve"> Consolidated balance sheet of FRoSTA Aktiengesellschaft - IFRS (in kEUR)</t>
  </si>
  <si>
    <t>1. Trade receivables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</si>
</sst>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#\ ##0.00"/>
    <numFmt numFmtId="165" formatCode="#\ ##0"/>
    <numFmt numFmtId="166" formatCode="###\ ###\ ##0.00"/>
    <numFmt numFmtId="167" formatCode="_-* #,##0.00\ [$€-1]_-;\-* #,##0.00\ [$€-1]_-;_-* &quot;-&quot;??\ [$€-1]_-"/>
    <numFmt numFmtId="168" formatCode="##\ ###\ ##0.00"/>
    <numFmt numFmtId="169" formatCode="d/m/yyyy;@"/>
    <numFmt numFmtId="170" formatCode="#,##0.000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vertAlign val="superscript"/>
      <sz val="9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7" fontId="2" fillId="0" borderId="0" applyFont="0" applyFill="0" applyBorder="0" applyAlignment="0" applyProtection="0"/>
    <xf numFmtId="0" fontId="2" fillId="0" borderId="0"/>
  </cellStyleXfs>
  <cellXfs count="83">
    <xf numFmtId="0" fontId="0" fillId="0" borderId="0" xfId="0"/>
    <xf numFmtId="0" fontId="4" fillId="0" borderId="0" xfId="0" applyFont="1" applyAlignment="1">
      <alignment horizontal="centerContinuous"/>
    </xf>
    <xf numFmtId="0" fontId="1" fillId="0" borderId="1" xfId="0" applyFont="1" applyBorder="1"/>
    <xf numFmtId="0" fontId="3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5" fillId="0" borderId="0" xfId="0" applyFont="1"/>
    <xf numFmtId="166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Continuous" vertical="top"/>
    </xf>
    <xf numFmtId="0" fontId="5" fillId="0" borderId="0" xfId="0" applyFont="1" applyAlignment="1">
      <alignment horizontal="left"/>
    </xf>
    <xf numFmtId="3" fontId="5" fillId="0" borderId="2" xfId="0" applyNumberFormat="1" applyFont="1" applyBorder="1" applyAlignment="1">
      <alignment horizontal="left"/>
    </xf>
    <xf numFmtId="4" fontId="5" fillId="0" borderId="0" xfId="0" applyNumberFormat="1" applyFont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5" fillId="0" borderId="0" xfId="0" applyFont="1" applyBorder="1"/>
    <xf numFmtId="0" fontId="2" fillId="0" borderId="0" xfId="0" applyFont="1" applyAlignment="1">
      <alignment horizontal="centerContinuous"/>
    </xf>
    <xf numFmtId="0" fontId="2" fillId="0" borderId="0" xfId="0" applyFont="1"/>
    <xf numFmtId="164" fontId="2" fillId="0" borderId="0" xfId="0" applyNumberFormat="1" applyFont="1" applyAlignment="1">
      <alignment horizontal="right"/>
    </xf>
    <xf numFmtId="169" fontId="5" fillId="0" borderId="0" xfId="0" applyNumberFormat="1" applyFont="1" applyAlignment="1">
      <alignment horizontal="center" wrapText="1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168" fontId="5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right"/>
    </xf>
    <xf numFmtId="3" fontId="8" fillId="0" borderId="0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2" fillId="0" borderId="0" xfId="0" applyFont="1" applyBorder="1"/>
    <xf numFmtId="3" fontId="5" fillId="0" borderId="0" xfId="0" applyNumberFormat="1" applyFont="1" applyAlignment="1">
      <alignment horizontal="right"/>
    </xf>
    <xf numFmtId="3" fontId="5" fillId="0" borderId="3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4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"/>
    </xf>
    <xf numFmtId="0" fontId="6" fillId="0" borderId="0" xfId="0" applyFont="1"/>
    <xf numFmtId="164" fontId="5" fillId="0" borderId="0" xfId="0" applyNumberFormat="1" applyFont="1" applyAlignment="1">
      <alignment horizontal="center"/>
    </xf>
    <xf numFmtId="0" fontId="5" fillId="0" borderId="6" xfId="0" applyFont="1" applyBorder="1"/>
    <xf numFmtId="0" fontId="5" fillId="0" borderId="5" xfId="0" applyFont="1" applyBorder="1"/>
    <xf numFmtId="3" fontId="5" fillId="0" borderId="0" xfId="0" applyNumberFormat="1" applyFont="1"/>
    <xf numFmtId="0" fontId="6" fillId="0" borderId="0" xfId="0" applyFont="1" applyBorder="1"/>
    <xf numFmtId="3" fontId="5" fillId="0" borderId="7" xfId="0" applyNumberFormat="1" applyFont="1" applyBorder="1" applyAlignment="1">
      <alignment horizontal="right"/>
    </xf>
    <xf numFmtId="3" fontId="2" fillId="0" borderId="0" xfId="0" applyNumberFormat="1" applyFont="1"/>
    <xf numFmtId="0" fontId="3" fillId="0" borderId="1" xfId="0" applyFont="1" applyBorder="1"/>
    <xf numFmtId="0" fontId="2" fillId="0" borderId="0" xfId="0" applyFont="1" applyAlignment="1">
      <alignment horizontal="centerContinuous" vertical="top"/>
    </xf>
    <xf numFmtId="166" fontId="2" fillId="0" borderId="0" xfId="0" applyNumberFormat="1" applyFont="1" applyAlignment="1">
      <alignment horizontal="centerContinuous" vertical="top"/>
    </xf>
    <xf numFmtId="165" fontId="2" fillId="0" borderId="0" xfId="0" applyNumberFormat="1" applyFont="1" applyAlignment="1">
      <alignment horizontal="centerContinuous" vertical="top"/>
    </xf>
    <xf numFmtId="3" fontId="2" fillId="0" borderId="0" xfId="0" applyNumberFormat="1" applyFont="1" applyAlignment="1">
      <alignment horizontal="centerContinuous" vertical="top"/>
    </xf>
    <xf numFmtId="164" fontId="2" fillId="0" borderId="0" xfId="0" applyNumberFormat="1" applyFont="1" applyAlignment="1">
      <alignment horizontal="centerContinuous" vertical="top"/>
    </xf>
    <xf numFmtId="0" fontId="2" fillId="0" borderId="0" xfId="0" applyFont="1" applyAlignment="1">
      <alignment vertical="top"/>
    </xf>
    <xf numFmtId="166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1" xfId="0" applyFont="1" applyBorder="1"/>
    <xf numFmtId="166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centerContinuous"/>
    </xf>
    <xf numFmtId="3" fontId="2" fillId="0" borderId="2" xfId="0" applyNumberFormat="1" applyFont="1" applyBorder="1" applyAlignment="1">
      <alignment horizontal="right"/>
    </xf>
    <xf numFmtId="0" fontId="2" fillId="0" borderId="0" xfId="0" applyFont="1" applyAlignment="1"/>
    <xf numFmtId="166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/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70" fontId="5" fillId="0" borderId="0" xfId="0" applyNumberFormat="1" applyFont="1" applyAlignment="1">
      <alignment horizontal="right"/>
    </xf>
    <xf numFmtId="170" fontId="5" fillId="0" borderId="0" xfId="0" applyNumberFormat="1" applyFont="1" applyBorder="1" applyAlignment="1">
      <alignment horizontal="right"/>
    </xf>
    <xf numFmtId="170" fontId="5" fillId="0" borderId="3" xfId="0" applyNumberFormat="1" applyFont="1" applyBorder="1" applyAlignment="1">
      <alignment horizontal="right"/>
    </xf>
    <xf numFmtId="170" fontId="5" fillId="0" borderId="0" xfId="0" applyNumberFormat="1" applyFont="1" applyBorder="1" applyAlignment="1">
      <alignment horizontal="left"/>
    </xf>
    <xf numFmtId="170" fontId="6" fillId="0" borderId="5" xfId="0" applyNumberFormat="1" applyFont="1" applyBorder="1" applyAlignment="1">
      <alignment horizontal="right"/>
    </xf>
    <xf numFmtId="170" fontId="5" fillId="0" borderId="0" xfId="0" applyNumberFormat="1" applyFont="1" applyFill="1" applyAlignment="1">
      <alignment horizontal="righ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Euro" xfId="1"/>
    <cellStyle name="Standard" xfId="0" builtinId="0"/>
    <cellStyle name="Standard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135466</xdr:colOff>
      <xdr:row>0</xdr:row>
      <xdr:rowOff>42334</xdr:rowOff>
    </xdr:from>
    <xdr:to>
      <xdr:col>27</xdr:col>
      <xdr:colOff>59267</xdr:colOff>
      <xdr:row>0</xdr:row>
      <xdr:rowOff>333547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7133" y="42334"/>
          <a:ext cx="1557867" cy="2912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listosp.bdocorp.de\sites\Eigene%20Dateien\Eigene%20Dateien\Tchibo\Tchibo%20Holding%20AG\39032A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listosp.bdocorp.de\sites\BDO\Arbeitspapiere\1%20Mandate\2005\Zertus\2004%20Konzern%20ZRT\3%20Konzernabschluss%202004\K03%20Summenabschluss%20mit%20Konsolidierungsbuchungen\12465B\12465Ba\12465B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"/>
      <sheetName val="Anl. 1 (Bilanz)"/>
      <sheetName val="Anl. 2 (GuV )"/>
      <sheetName val="Anl.3 (Entw. d. Anlageverm.)"/>
      <sheetName val="Anl. 6, Bl.1 (Ant.verb.Untern.)"/>
      <sheetName val="Anl. 6, Bl. 2 (Dividenden)"/>
      <sheetName val="Anl. 6, Bl. 2 (Vorabdividenden)"/>
      <sheetName val="Anl. 6, Bl. 3 (Dividenden 2)"/>
      <sheetName val="Anl. 7 (Entw. and. Rückst.)"/>
    </sheetNames>
    <sheetDataSet>
      <sheetData sheetId="0" refreshError="1">
        <row r="3">
          <cell r="C3">
            <v>2001</v>
          </cell>
        </row>
        <row r="10">
          <cell r="C10" t="str">
            <v>EUR</v>
          </cell>
        </row>
        <row r="11">
          <cell r="C11" t="str">
            <v>TEUR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"/>
      <sheetName val="Anl.III  Bl.1 GROSS"/>
      <sheetName val="Anl.III Bl. 2"/>
      <sheetName val="Anl.V Bl.3"/>
      <sheetName val="Tabelle (5)"/>
      <sheetName val="Tabelle (4)"/>
      <sheetName val="Tabelle (3)"/>
      <sheetName val="Tabelle (2)"/>
      <sheetName val="Tabelle"/>
    </sheetNames>
    <sheetDataSet>
      <sheetData sheetId="0" refreshError="1">
        <row r="3">
          <cell r="C3">
            <v>2004</v>
          </cell>
        </row>
        <row r="5">
          <cell r="C5" t="str">
            <v>Vorjahr</v>
          </cell>
        </row>
        <row r="11">
          <cell r="C11" t="str">
            <v>TEUR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60"/>
  <sheetViews>
    <sheetView showGridLines="0" tabSelected="1" zoomScale="90" zoomScaleNormal="90" workbookViewId="0">
      <selection sqref="A1:AB38"/>
    </sheetView>
  </sheetViews>
  <sheetFormatPr baseColWidth="10" defaultRowHeight="13.2" x14ac:dyDescent="0.25"/>
  <cols>
    <col min="1" max="1" width="3" style="20" customWidth="1"/>
    <col min="2" max="2" width="2.44140625" style="20" customWidth="1"/>
    <col min="3" max="3" width="3.33203125" style="20" customWidth="1"/>
    <col min="4" max="4" width="34.6640625" style="20" customWidth="1"/>
    <col min="5" max="5" width="10.6640625" style="20" customWidth="1"/>
    <col min="6" max="6" width="3.33203125" style="20" customWidth="1"/>
    <col min="7" max="7" width="10.33203125" style="69" customWidth="1"/>
    <col min="8" max="8" width="1" style="69" customWidth="1"/>
    <col min="9" max="9" width="10.33203125" style="70" customWidth="1"/>
    <col min="10" max="10" width="2.109375" style="30" customWidth="1"/>
    <col min="11" max="11" width="1.44140625" style="21" customWidth="1"/>
    <col min="12" max="12" width="10.33203125" style="70" bestFit="1" customWidth="1"/>
    <col min="13" max="14" width="2.109375" style="30" customWidth="1"/>
    <col min="15" max="15" width="1.88671875" style="20" customWidth="1"/>
    <col min="16" max="16" width="3.5546875" style="20" customWidth="1"/>
    <col min="17" max="17" width="2.5546875" style="20" customWidth="1"/>
    <col min="18" max="18" width="3.33203125" style="20" customWidth="1"/>
    <col min="19" max="19" width="36" style="20" customWidth="1"/>
    <col min="20" max="20" width="10.6640625" style="20" customWidth="1"/>
    <col min="21" max="21" width="3.109375" style="20" customWidth="1"/>
    <col min="22" max="22" width="10.33203125" style="69" customWidth="1"/>
    <col min="23" max="23" width="1" style="69" customWidth="1"/>
    <col min="24" max="24" width="10.33203125" style="70" customWidth="1"/>
    <col min="25" max="25" width="1.5546875" style="20" customWidth="1"/>
    <col min="26" max="26" width="1.44140625" style="21" customWidth="1"/>
    <col min="27" max="27" width="10.33203125" style="70" bestFit="1" customWidth="1"/>
    <col min="28" max="28" width="2.109375" style="20" customWidth="1"/>
    <col min="29" max="16384" width="11.5546875" style="20"/>
  </cols>
  <sheetData>
    <row r="1" spans="1:30" ht="27.75" customHeight="1" x14ac:dyDescent="0.4">
      <c r="A1" s="80" t="s">
        <v>59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30" ht="21.75" customHeight="1" x14ac:dyDescent="0.2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</row>
    <row r="3" spans="1:30" s="51" customFormat="1" ht="7.5" customHeight="1" x14ac:dyDescent="0.25">
      <c r="A3" s="11"/>
      <c r="B3" s="11"/>
      <c r="C3" s="11"/>
      <c r="D3" s="46"/>
      <c r="E3" s="46"/>
      <c r="F3" s="46"/>
      <c r="G3" s="47"/>
      <c r="H3" s="47"/>
      <c r="I3" s="48"/>
      <c r="J3" s="49"/>
      <c r="K3" s="50"/>
      <c r="L3" s="48"/>
      <c r="M3" s="49"/>
      <c r="N3" s="49"/>
      <c r="O3" s="46"/>
      <c r="P3" s="11"/>
      <c r="Q3" s="11"/>
      <c r="R3" s="11"/>
      <c r="S3" s="46"/>
      <c r="T3" s="46"/>
      <c r="U3" s="46"/>
      <c r="V3" s="47"/>
      <c r="W3" s="47"/>
      <c r="X3" s="48"/>
      <c r="Y3" s="46"/>
      <c r="Z3" s="50"/>
      <c r="AA3" s="48"/>
      <c r="AB3" s="46"/>
    </row>
    <row r="4" spans="1:30" ht="17.100000000000001" customHeight="1" x14ac:dyDescent="0.25">
      <c r="A4" s="19" t="s">
        <v>56</v>
      </c>
      <c r="B4" s="1"/>
      <c r="C4" s="1"/>
      <c r="D4" s="19"/>
      <c r="E4" s="19"/>
      <c r="F4" s="19"/>
      <c r="G4" s="52"/>
      <c r="H4" s="52"/>
      <c r="I4" s="53"/>
      <c r="J4" s="54"/>
      <c r="K4" s="55"/>
      <c r="L4" s="53"/>
      <c r="M4" s="54"/>
      <c r="N4" s="54"/>
      <c r="O4" s="19"/>
      <c r="P4" s="1"/>
      <c r="Q4" s="1"/>
      <c r="R4" s="1"/>
      <c r="S4" s="19"/>
      <c r="T4" s="19"/>
      <c r="U4" s="19"/>
      <c r="V4" s="52"/>
      <c r="W4" s="52"/>
      <c r="X4" s="53"/>
      <c r="Y4" s="19"/>
      <c r="Z4" s="55"/>
      <c r="AA4" s="53"/>
      <c r="AB4" s="19"/>
    </row>
    <row r="5" spans="1:30" ht="15" customHeight="1" thickBot="1" x14ac:dyDescent="0.3">
      <c r="A5" s="45" t="s">
        <v>17</v>
      </c>
      <c r="B5" s="56"/>
      <c r="C5" s="56"/>
      <c r="D5" s="2"/>
      <c r="E5" s="2"/>
      <c r="F5" s="2"/>
      <c r="G5" s="57"/>
      <c r="H5" s="57"/>
      <c r="I5" s="58"/>
      <c r="J5" s="59"/>
      <c r="K5" s="60"/>
      <c r="L5" s="58"/>
      <c r="M5" s="59"/>
      <c r="N5" s="59"/>
      <c r="O5" s="2"/>
      <c r="P5" s="2"/>
      <c r="Q5" s="56"/>
      <c r="R5" s="56"/>
      <c r="S5" s="2"/>
      <c r="T5" s="2"/>
      <c r="U5" s="2"/>
      <c r="V5" s="57"/>
      <c r="W5" s="57"/>
      <c r="X5" s="15"/>
      <c r="Y5" s="57"/>
      <c r="Z5" s="60"/>
      <c r="AA5" s="15" t="s">
        <v>18</v>
      </c>
      <c r="AB5" s="57"/>
    </row>
    <row r="6" spans="1:30" ht="21" customHeight="1" x14ac:dyDescent="0.25">
      <c r="E6" s="36" t="s">
        <v>53</v>
      </c>
      <c r="F6" s="19"/>
      <c r="G6" s="35">
        <v>42735</v>
      </c>
      <c r="H6" s="61"/>
      <c r="I6" s="35"/>
      <c r="J6" s="25"/>
      <c r="L6" s="22">
        <v>42369</v>
      </c>
      <c r="M6" s="25"/>
      <c r="N6" s="62"/>
      <c r="T6" s="36" t="s">
        <v>53</v>
      </c>
      <c r="U6" s="19"/>
      <c r="V6" s="35">
        <v>42735</v>
      </c>
      <c r="W6" s="61"/>
      <c r="X6" s="35"/>
      <c r="Y6" s="25"/>
      <c r="AA6" s="22">
        <v>42369</v>
      </c>
      <c r="AB6" s="25"/>
    </row>
    <row r="7" spans="1:30" ht="15.9" customHeight="1" x14ac:dyDescent="0.25">
      <c r="A7" s="3" t="s">
        <v>0</v>
      </c>
      <c r="B7" s="3" t="s">
        <v>19</v>
      </c>
      <c r="E7" s="5"/>
      <c r="F7" s="63"/>
      <c r="G7" s="7"/>
      <c r="H7" s="64"/>
      <c r="I7" s="10"/>
      <c r="J7" s="65"/>
      <c r="K7" s="66"/>
      <c r="L7" s="10"/>
      <c r="M7" s="65"/>
      <c r="N7" s="62"/>
      <c r="P7" s="3" t="s">
        <v>0</v>
      </c>
      <c r="Q7" s="3" t="s">
        <v>33</v>
      </c>
      <c r="T7" s="36">
        <v>29</v>
      </c>
      <c r="U7" s="4"/>
      <c r="V7" s="7"/>
      <c r="W7" s="64"/>
      <c r="X7" s="10"/>
      <c r="Y7" s="31"/>
      <c r="Z7" s="66"/>
      <c r="AA7" s="10"/>
      <c r="AB7" s="31"/>
    </row>
    <row r="8" spans="1:30" ht="15.9" customHeight="1" x14ac:dyDescent="0.25">
      <c r="A8" s="37"/>
      <c r="B8" s="6"/>
      <c r="C8" s="6"/>
      <c r="D8" s="6"/>
      <c r="E8" s="6"/>
      <c r="F8" s="6"/>
      <c r="G8" s="6"/>
      <c r="H8" s="6"/>
      <c r="I8" s="6"/>
      <c r="J8" s="24"/>
      <c r="K8" s="6"/>
      <c r="L8" s="41"/>
      <c r="M8" s="24"/>
      <c r="N8" s="17"/>
      <c r="O8" s="6"/>
      <c r="P8" s="37"/>
      <c r="Q8" s="37"/>
      <c r="R8" s="6"/>
      <c r="S8" s="6"/>
      <c r="T8" s="36"/>
      <c r="U8" s="4"/>
      <c r="V8" s="7"/>
      <c r="W8" s="7"/>
      <c r="X8" s="10"/>
      <c r="Y8" s="18"/>
      <c r="Z8" s="38"/>
      <c r="AA8" s="10"/>
      <c r="AB8" s="31"/>
    </row>
    <row r="9" spans="1:30" ht="15.9" customHeight="1" x14ac:dyDescent="0.25">
      <c r="A9" s="12" t="s">
        <v>1</v>
      </c>
      <c r="B9" s="6" t="s">
        <v>20</v>
      </c>
      <c r="C9" s="6"/>
      <c r="D9" s="6"/>
      <c r="E9" s="36" t="s">
        <v>11</v>
      </c>
      <c r="F9" s="6"/>
      <c r="G9" s="74">
        <v>1.298</v>
      </c>
      <c r="H9" s="9"/>
      <c r="I9" s="32"/>
      <c r="J9" s="23"/>
      <c r="K9" s="16"/>
      <c r="L9" s="74">
        <v>1.149</v>
      </c>
      <c r="M9" s="23"/>
      <c r="N9" s="13"/>
      <c r="O9" s="6"/>
      <c r="P9" s="12" t="s">
        <v>1</v>
      </c>
      <c r="Q9" s="6" t="s">
        <v>34</v>
      </c>
      <c r="R9" s="6"/>
      <c r="S9" s="6"/>
      <c r="T9" s="36">
        <v>30</v>
      </c>
      <c r="U9" s="6"/>
      <c r="V9" s="9"/>
      <c r="W9" s="26"/>
      <c r="X9" s="9"/>
      <c r="Y9" s="18"/>
      <c r="Z9" s="16"/>
      <c r="AA9" s="32"/>
      <c r="AB9" s="18"/>
    </row>
    <row r="10" spans="1:30" ht="15.9" customHeight="1" x14ac:dyDescent="0.25">
      <c r="A10" s="12" t="s">
        <v>2</v>
      </c>
      <c r="B10" s="6" t="s">
        <v>21</v>
      </c>
      <c r="C10" s="6"/>
      <c r="D10" s="6"/>
      <c r="E10" s="36" t="s">
        <v>12</v>
      </c>
      <c r="F10" s="6"/>
      <c r="G10" s="74">
        <v>86.35</v>
      </c>
      <c r="H10" s="9"/>
      <c r="I10" s="32"/>
      <c r="J10" s="24"/>
      <c r="K10" s="16"/>
      <c r="L10" s="74">
        <v>73.356999999999999</v>
      </c>
      <c r="M10" s="24"/>
      <c r="N10" s="17"/>
      <c r="O10" s="6"/>
      <c r="P10" s="6"/>
      <c r="Q10" s="6" t="s">
        <v>35</v>
      </c>
      <c r="R10" s="6"/>
      <c r="S10" s="6"/>
      <c r="T10" s="36"/>
      <c r="U10" s="6"/>
      <c r="V10" s="74">
        <v>17.440000000000001</v>
      </c>
      <c r="W10" s="8"/>
      <c r="X10" s="9"/>
      <c r="Y10" s="6"/>
      <c r="Z10" s="16"/>
      <c r="AA10" s="74">
        <v>17.440000000000001</v>
      </c>
    </row>
    <row r="11" spans="1:30" ht="15.9" customHeight="1" x14ac:dyDescent="0.25">
      <c r="A11" s="12" t="s">
        <v>3</v>
      </c>
      <c r="B11" s="6" t="s">
        <v>22</v>
      </c>
      <c r="C11" s="6"/>
      <c r="D11" s="6"/>
      <c r="E11" s="36" t="s">
        <v>13</v>
      </c>
      <c r="F11" s="6"/>
      <c r="G11" s="32">
        <v>125</v>
      </c>
      <c r="H11" s="9"/>
      <c r="I11" s="32"/>
      <c r="J11" s="24"/>
      <c r="K11" s="16"/>
      <c r="L11" s="32">
        <v>120</v>
      </c>
      <c r="M11" s="24"/>
      <c r="N11" s="17"/>
      <c r="O11" s="6"/>
      <c r="P11" s="6"/>
      <c r="Q11" s="6" t="s">
        <v>36</v>
      </c>
      <c r="R11" s="6"/>
      <c r="S11" s="6"/>
      <c r="T11" s="36"/>
      <c r="U11" s="6"/>
      <c r="V11" s="33">
        <v>-27</v>
      </c>
      <c r="W11" s="8"/>
      <c r="X11" s="74">
        <v>17.413</v>
      </c>
      <c r="Y11" s="6"/>
      <c r="Z11" s="16"/>
      <c r="AA11" s="32">
        <v>-16</v>
      </c>
    </row>
    <row r="12" spans="1:30" ht="15.9" customHeight="1" x14ac:dyDescent="0.25">
      <c r="A12" s="12" t="s">
        <v>10</v>
      </c>
      <c r="B12" s="6" t="s">
        <v>23</v>
      </c>
      <c r="C12" s="6"/>
      <c r="D12" s="6"/>
      <c r="E12" s="36" t="s">
        <v>13</v>
      </c>
      <c r="F12" s="6"/>
      <c r="G12" s="24">
        <v>0</v>
      </c>
      <c r="H12" s="9"/>
      <c r="I12" s="24"/>
      <c r="J12" s="23"/>
      <c r="K12" s="8"/>
      <c r="L12" s="24">
        <v>307</v>
      </c>
      <c r="M12" s="28"/>
      <c r="N12" s="29"/>
      <c r="O12" s="6"/>
      <c r="P12" s="12" t="s">
        <v>2</v>
      </c>
      <c r="Q12" s="6" t="s">
        <v>37</v>
      </c>
      <c r="R12" s="6"/>
      <c r="S12" s="6"/>
      <c r="T12" s="36">
        <v>31</v>
      </c>
      <c r="U12" s="6"/>
      <c r="V12" s="32"/>
      <c r="W12" s="26"/>
      <c r="X12" s="74">
        <v>12.815</v>
      </c>
      <c r="Y12" s="18"/>
      <c r="Z12" s="16"/>
      <c r="AA12" s="74">
        <v>12.815</v>
      </c>
      <c r="AB12" s="18"/>
    </row>
    <row r="13" spans="1:30" ht="15.9" customHeight="1" x14ac:dyDescent="0.25">
      <c r="A13" s="6" t="s">
        <v>9</v>
      </c>
      <c r="B13" s="6" t="s">
        <v>24</v>
      </c>
      <c r="C13" s="6"/>
      <c r="D13" s="6"/>
      <c r="E13" s="36" t="s">
        <v>14</v>
      </c>
      <c r="F13" s="6"/>
      <c r="G13" s="33">
        <v>744</v>
      </c>
      <c r="H13" s="9"/>
      <c r="I13" s="24"/>
      <c r="J13" s="23"/>
      <c r="K13" s="16"/>
      <c r="L13" s="76">
        <v>1.5529999999999999</v>
      </c>
      <c r="M13" s="32"/>
      <c r="N13" s="13"/>
      <c r="O13" s="6"/>
      <c r="P13" s="12" t="s">
        <v>3</v>
      </c>
      <c r="Q13" s="6" t="s">
        <v>58</v>
      </c>
      <c r="R13" s="6"/>
      <c r="S13" s="6"/>
      <c r="T13" s="36">
        <v>32</v>
      </c>
      <c r="U13" s="6"/>
      <c r="V13" s="32"/>
      <c r="W13" s="26"/>
      <c r="X13" s="74">
        <v>83.676000000000002</v>
      </c>
      <c r="Y13" s="18"/>
      <c r="Z13" s="16"/>
      <c r="AA13" s="74">
        <v>79.914000000000001</v>
      </c>
      <c r="AB13" s="18"/>
      <c r="AD13" s="67"/>
    </row>
    <row r="14" spans="1:30" ht="15.9" customHeight="1" x14ac:dyDescent="0.25">
      <c r="A14" s="37"/>
      <c r="B14" s="37"/>
      <c r="C14" s="6"/>
      <c r="D14" s="6"/>
      <c r="E14" s="36"/>
      <c r="F14" s="6"/>
      <c r="G14" s="32"/>
      <c r="H14" s="9"/>
      <c r="I14" s="74">
        <v>89.721000000000004</v>
      </c>
      <c r="J14" s="77"/>
      <c r="K14" s="74"/>
      <c r="L14" s="75">
        <v>76.486000000000004</v>
      </c>
      <c r="M14" s="32"/>
      <c r="N14" s="13"/>
      <c r="O14" s="6"/>
      <c r="P14" s="12" t="s">
        <v>10</v>
      </c>
      <c r="Q14" s="6" t="s">
        <v>38</v>
      </c>
      <c r="R14" s="6"/>
      <c r="S14" s="6"/>
      <c r="T14" s="36">
        <v>33</v>
      </c>
      <c r="U14" s="6"/>
      <c r="V14" s="32"/>
      <c r="W14" s="26"/>
      <c r="X14" s="74">
        <v>-1.8959999999999999</v>
      </c>
      <c r="Y14" s="18"/>
      <c r="Z14" s="16"/>
      <c r="AA14" s="32">
        <v>-958</v>
      </c>
      <c r="AB14" s="31"/>
      <c r="AD14" s="67"/>
    </row>
    <row r="15" spans="1:30" ht="15.9" customHeight="1" x14ac:dyDescent="0.25">
      <c r="A15" s="12"/>
      <c r="B15" s="6"/>
      <c r="C15" s="6"/>
      <c r="D15" s="6"/>
      <c r="E15" s="36"/>
      <c r="F15" s="6"/>
      <c r="G15" s="32"/>
      <c r="H15" s="9"/>
      <c r="I15" s="24"/>
      <c r="J15" s="24"/>
      <c r="K15" s="16"/>
      <c r="L15" s="32"/>
      <c r="M15" s="24"/>
      <c r="N15" s="17"/>
      <c r="O15" s="6"/>
      <c r="P15" s="12" t="s">
        <v>9</v>
      </c>
      <c r="Q15" s="6" t="s">
        <v>39</v>
      </c>
      <c r="R15" s="6"/>
      <c r="S15" s="6"/>
      <c r="T15" s="36"/>
      <c r="U15" s="6"/>
      <c r="V15" s="32"/>
      <c r="W15" s="26"/>
      <c r="X15" s="74"/>
      <c r="Y15" s="18"/>
      <c r="Z15" s="16"/>
      <c r="AA15" s="32"/>
      <c r="AB15" s="28"/>
    </row>
    <row r="16" spans="1:30" ht="15.9" customHeight="1" x14ac:dyDescent="0.25">
      <c r="A16" s="3" t="s">
        <v>4</v>
      </c>
      <c r="B16" s="3" t="s">
        <v>25</v>
      </c>
      <c r="C16" s="6"/>
      <c r="D16" s="6"/>
      <c r="E16" s="36"/>
      <c r="G16" s="32"/>
      <c r="H16" s="9"/>
      <c r="I16" s="44"/>
      <c r="J16" s="65"/>
      <c r="L16" s="44"/>
      <c r="M16" s="65"/>
      <c r="N16" s="62"/>
      <c r="O16" s="6"/>
      <c r="P16" s="12"/>
      <c r="Q16" s="6" t="s">
        <v>40</v>
      </c>
      <c r="R16" s="6"/>
      <c r="S16" s="6"/>
      <c r="T16" s="36">
        <v>32</v>
      </c>
      <c r="U16" s="6"/>
      <c r="V16" s="32"/>
      <c r="W16" s="26"/>
      <c r="X16" s="76">
        <v>33.723999999999997</v>
      </c>
      <c r="Y16" s="18"/>
      <c r="Z16" s="16"/>
      <c r="AA16" s="76">
        <v>25.504999999999999</v>
      </c>
      <c r="AB16" s="31"/>
    </row>
    <row r="17" spans="1:30" ht="15.9" customHeight="1" x14ac:dyDescent="0.25">
      <c r="A17" s="12"/>
      <c r="B17" s="6"/>
      <c r="C17" s="6"/>
      <c r="D17" s="6"/>
      <c r="E17" s="36"/>
      <c r="F17" s="6"/>
      <c r="G17" s="32"/>
      <c r="H17" s="9"/>
      <c r="I17" s="41"/>
      <c r="J17" s="24"/>
      <c r="K17" s="16"/>
      <c r="L17" s="41"/>
      <c r="M17" s="23"/>
      <c r="N17" s="17"/>
      <c r="O17" s="6"/>
      <c r="P17" s="12"/>
      <c r="Q17" s="6" t="s">
        <v>57</v>
      </c>
      <c r="R17" s="6"/>
      <c r="S17" s="6"/>
      <c r="T17" s="36"/>
      <c r="U17" s="6"/>
      <c r="V17" s="32"/>
      <c r="W17" s="26"/>
      <c r="X17" s="74">
        <v>145.732</v>
      </c>
      <c r="Y17" s="23"/>
      <c r="Z17" s="16"/>
      <c r="AA17" s="74">
        <v>134.69999999999999</v>
      </c>
      <c r="AB17" s="23"/>
    </row>
    <row r="18" spans="1:30" ht="15.9" customHeight="1" x14ac:dyDescent="0.25">
      <c r="A18" s="12" t="s">
        <v>1</v>
      </c>
      <c r="B18" s="6" t="s">
        <v>26</v>
      </c>
      <c r="C18" s="6"/>
      <c r="D18" s="6"/>
      <c r="E18" s="36" t="s">
        <v>15</v>
      </c>
      <c r="F18" s="6"/>
      <c r="G18" s="74">
        <v>77.611999999999995</v>
      </c>
      <c r="H18" s="9"/>
      <c r="I18" s="32"/>
      <c r="J18" s="23"/>
      <c r="K18" s="16"/>
      <c r="L18" s="74">
        <v>69.384</v>
      </c>
      <c r="M18" s="23"/>
      <c r="N18" s="13"/>
      <c r="T18" s="68"/>
      <c r="V18" s="32"/>
      <c r="W18" s="27"/>
      <c r="X18" s="30"/>
      <c r="Y18" s="31"/>
      <c r="AA18" s="30"/>
      <c r="AB18" s="31"/>
    </row>
    <row r="19" spans="1:30" ht="15.9" customHeight="1" x14ac:dyDescent="0.25">
      <c r="A19" s="12" t="s">
        <v>2</v>
      </c>
      <c r="B19" s="6" t="s">
        <v>28</v>
      </c>
      <c r="C19" s="6"/>
      <c r="D19" s="6"/>
      <c r="E19" s="36">
        <v>11</v>
      </c>
      <c r="F19" s="6"/>
      <c r="G19" s="74"/>
      <c r="H19" s="9"/>
      <c r="I19" s="32"/>
      <c r="J19" s="24"/>
      <c r="K19" s="16"/>
      <c r="L19" s="74"/>
      <c r="M19" s="24"/>
      <c r="N19" s="17"/>
      <c r="P19" s="3" t="s">
        <v>4</v>
      </c>
      <c r="Q19" s="3" t="s">
        <v>45</v>
      </c>
      <c r="T19" s="36"/>
      <c r="V19" s="32"/>
      <c r="W19" s="27"/>
      <c r="X19" s="32"/>
      <c r="Y19" s="31"/>
      <c r="AA19" s="32"/>
      <c r="AB19" s="31"/>
    </row>
    <row r="20" spans="1:30" ht="15.9" customHeight="1" x14ac:dyDescent="0.25">
      <c r="A20" s="12"/>
      <c r="B20" s="6" t="s">
        <v>60</v>
      </c>
      <c r="C20" s="6" t="s">
        <v>27</v>
      </c>
      <c r="D20" s="6"/>
      <c r="E20" s="36">
        <v>27</v>
      </c>
      <c r="F20" s="6"/>
      <c r="G20" s="74">
        <v>82.584000000000003</v>
      </c>
      <c r="H20" s="9"/>
      <c r="I20" s="32"/>
      <c r="J20" s="24"/>
      <c r="K20" s="16"/>
      <c r="L20" s="74">
        <v>79.221000000000004</v>
      </c>
      <c r="M20" s="24"/>
      <c r="N20" s="17"/>
      <c r="O20" s="6"/>
      <c r="P20" s="12"/>
      <c r="Q20" s="6"/>
      <c r="R20" s="6"/>
      <c r="S20" s="6"/>
      <c r="T20" s="36"/>
      <c r="U20" s="6"/>
      <c r="V20" s="32"/>
      <c r="W20" s="26"/>
      <c r="X20" s="32"/>
      <c r="Y20" s="18"/>
      <c r="Z20" s="16"/>
      <c r="AA20" s="32"/>
      <c r="AB20" s="31"/>
    </row>
    <row r="21" spans="1:30" ht="15.9" customHeight="1" x14ac:dyDescent="0.25">
      <c r="A21" s="6"/>
      <c r="B21" s="6" t="s">
        <v>6</v>
      </c>
      <c r="C21" s="6" t="s">
        <v>29</v>
      </c>
      <c r="D21" s="6"/>
      <c r="E21" s="36"/>
      <c r="F21" s="6"/>
      <c r="G21" s="32">
        <v>0</v>
      </c>
      <c r="H21" s="8"/>
      <c r="I21" s="32"/>
      <c r="J21" s="32"/>
      <c r="K21" s="16"/>
      <c r="L21" s="32">
        <v>3</v>
      </c>
      <c r="M21" s="24"/>
      <c r="N21" s="17"/>
      <c r="O21" s="6"/>
      <c r="P21" s="12" t="s">
        <v>1</v>
      </c>
      <c r="Q21" s="6" t="s">
        <v>41</v>
      </c>
      <c r="R21" s="6"/>
      <c r="S21" s="6"/>
      <c r="T21" s="36">
        <v>35</v>
      </c>
      <c r="U21" s="6"/>
      <c r="V21" s="32">
        <v>960</v>
      </c>
      <c r="W21" s="26"/>
      <c r="X21" s="32"/>
      <c r="Y21" s="18"/>
      <c r="Z21" s="16"/>
      <c r="AA21" s="32">
        <v>892</v>
      </c>
      <c r="AB21" s="28"/>
    </row>
    <row r="22" spans="1:30" ht="15.9" customHeight="1" x14ac:dyDescent="0.25">
      <c r="A22" s="12"/>
      <c r="B22" s="6" t="s">
        <v>7</v>
      </c>
      <c r="C22" s="6" t="s">
        <v>30</v>
      </c>
      <c r="D22" s="6"/>
      <c r="E22" s="36"/>
      <c r="F22" s="6"/>
      <c r="G22" s="32"/>
      <c r="H22" s="9"/>
      <c r="I22" s="32"/>
      <c r="J22" s="24"/>
      <c r="K22" s="16"/>
      <c r="L22" s="32"/>
      <c r="M22" s="32"/>
      <c r="N22" s="17"/>
      <c r="O22" s="6"/>
      <c r="P22" s="12" t="s">
        <v>2</v>
      </c>
      <c r="Q22" s="6" t="s">
        <v>42</v>
      </c>
      <c r="R22" s="6"/>
      <c r="S22" s="6"/>
      <c r="T22" s="36">
        <v>36</v>
      </c>
      <c r="U22" s="6"/>
      <c r="V22" s="74">
        <v>2.3769999999999998</v>
      </c>
      <c r="W22" s="26"/>
      <c r="X22" s="32"/>
      <c r="Y22" s="18"/>
      <c r="Z22" s="16"/>
      <c r="AA22" s="74">
        <v>2.302</v>
      </c>
      <c r="AB22" s="31"/>
      <c r="AD22" s="67"/>
    </row>
    <row r="23" spans="1:30" ht="15.9" customHeight="1" x14ac:dyDescent="0.25">
      <c r="A23" s="6"/>
      <c r="B23" s="6"/>
      <c r="C23" s="6" t="s">
        <v>22</v>
      </c>
      <c r="D23" s="6"/>
      <c r="E23" s="36">
        <v>28</v>
      </c>
      <c r="F23" s="6"/>
      <c r="G23" s="74">
        <v>6.335</v>
      </c>
      <c r="H23" s="8"/>
      <c r="I23" s="32"/>
      <c r="J23" s="32"/>
      <c r="K23" s="16"/>
      <c r="L23" s="74">
        <v>4.4119999999999999</v>
      </c>
      <c r="M23" s="24"/>
      <c r="N23" s="17"/>
      <c r="O23" s="6"/>
      <c r="P23" s="12" t="s">
        <v>3</v>
      </c>
      <c r="Q23" s="6" t="s">
        <v>43</v>
      </c>
      <c r="R23" s="6"/>
      <c r="S23" s="6"/>
      <c r="T23" s="36">
        <v>37</v>
      </c>
      <c r="U23" s="6"/>
      <c r="V23" s="79">
        <v>17.715</v>
      </c>
      <c r="W23" s="26"/>
      <c r="X23" s="32"/>
      <c r="Y23" s="18"/>
      <c r="Z23" s="16"/>
      <c r="AA23" s="74">
        <v>12.368</v>
      </c>
      <c r="AB23" s="31"/>
      <c r="AD23" s="67"/>
    </row>
    <row r="24" spans="1:30" ht="15.9" customHeight="1" x14ac:dyDescent="0.25">
      <c r="A24" s="6"/>
      <c r="B24" s="6"/>
      <c r="C24" s="6" t="s">
        <v>31</v>
      </c>
      <c r="D24" s="6"/>
      <c r="E24" s="36">
        <v>28</v>
      </c>
      <c r="F24" s="6"/>
      <c r="G24" s="32">
        <v>245</v>
      </c>
      <c r="H24" s="8"/>
      <c r="I24" s="32"/>
      <c r="J24" s="32"/>
      <c r="K24" s="16"/>
      <c r="L24" s="32">
        <v>290</v>
      </c>
      <c r="M24" s="24"/>
      <c r="N24" s="13"/>
      <c r="O24" s="6"/>
      <c r="P24" s="12" t="s">
        <v>10</v>
      </c>
      <c r="Q24" s="6" t="s">
        <v>44</v>
      </c>
      <c r="R24" s="6"/>
      <c r="S24" s="6"/>
      <c r="T24" s="36">
        <v>46</v>
      </c>
      <c r="U24" s="6"/>
      <c r="V24" s="76">
        <v>1.446</v>
      </c>
      <c r="W24" s="26"/>
      <c r="X24" s="24"/>
      <c r="Y24" s="18"/>
      <c r="Z24" s="16"/>
      <c r="AA24" s="76">
        <v>2.9060000000000001</v>
      </c>
      <c r="AB24" s="31"/>
    </row>
    <row r="25" spans="1:30" ht="15.9" customHeight="1" x14ac:dyDescent="0.25">
      <c r="A25" s="12"/>
      <c r="B25" s="6" t="s">
        <v>8</v>
      </c>
      <c r="C25" s="6" t="s">
        <v>32</v>
      </c>
      <c r="D25" s="6"/>
      <c r="E25" s="36">
        <v>28</v>
      </c>
      <c r="F25" s="6"/>
      <c r="G25" s="24">
        <v>165</v>
      </c>
      <c r="H25" s="9"/>
      <c r="I25" s="24"/>
      <c r="J25" s="24"/>
      <c r="K25" s="16"/>
      <c r="L25" s="24">
        <v>441</v>
      </c>
      <c r="M25" s="23"/>
      <c r="N25" s="17"/>
      <c r="O25" s="6"/>
      <c r="P25" s="12"/>
      <c r="Q25" s="6"/>
      <c r="R25" s="6"/>
      <c r="S25" s="6"/>
      <c r="T25" s="36"/>
      <c r="U25" s="6"/>
      <c r="V25" s="74"/>
      <c r="W25" s="26"/>
      <c r="X25" s="74">
        <v>23.701000000000001</v>
      </c>
      <c r="Y25" s="23"/>
      <c r="Z25" s="16"/>
      <c r="AA25" s="74">
        <v>18.468</v>
      </c>
      <c r="AB25" s="31"/>
    </row>
    <row r="26" spans="1:30" ht="15.9" customHeight="1" x14ac:dyDescent="0.25">
      <c r="A26" s="12"/>
      <c r="B26" s="6"/>
      <c r="C26" s="6"/>
      <c r="D26" s="6"/>
      <c r="E26" s="36"/>
      <c r="F26" s="6"/>
      <c r="G26" s="32"/>
      <c r="H26" s="9"/>
      <c r="I26" s="32"/>
      <c r="J26" s="23"/>
      <c r="K26" s="16"/>
      <c r="L26" s="32"/>
      <c r="M26" s="24"/>
      <c r="N26" s="13"/>
      <c r="O26" s="6"/>
      <c r="P26" s="12"/>
      <c r="Q26" s="6"/>
      <c r="R26" s="6"/>
      <c r="S26" s="6"/>
      <c r="T26" s="36"/>
      <c r="U26" s="6"/>
      <c r="V26" s="32"/>
      <c r="W26" s="26"/>
      <c r="X26" s="32"/>
      <c r="Y26" s="18"/>
      <c r="Z26" s="16"/>
      <c r="AA26" s="32"/>
      <c r="AB26" s="23"/>
    </row>
    <row r="27" spans="1:30" ht="15.9" customHeight="1" x14ac:dyDescent="0.25">
      <c r="A27" s="12" t="s">
        <v>3</v>
      </c>
      <c r="B27" s="6" t="s">
        <v>55</v>
      </c>
      <c r="C27" s="6"/>
      <c r="D27" s="6"/>
      <c r="E27" s="36"/>
      <c r="F27" s="6"/>
      <c r="G27" s="32"/>
      <c r="H27" s="9"/>
      <c r="I27" s="32"/>
      <c r="J27" s="24"/>
      <c r="K27" s="16"/>
      <c r="L27" s="32"/>
      <c r="M27" s="23"/>
      <c r="N27" s="13"/>
      <c r="O27" s="6"/>
      <c r="P27" s="3" t="s">
        <v>5</v>
      </c>
      <c r="Q27" s="3" t="s">
        <v>46</v>
      </c>
      <c r="T27" s="36"/>
      <c r="V27" s="32"/>
      <c r="W27" s="27"/>
      <c r="X27" s="32"/>
      <c r="Y27" s="31"/>
      <c r="AA27" s="32"/>
      <c r="AB27" s="31"/>
      <c r="AD27" s="67"/>
    </row>
    <row r="28" spans="1:30" ht="15.9" customHeight="1" x14ac:dyDescent="0.25">
      <c r="A28" s="6"/>
      <c r="B28" s="18" t="s">
        <v>54</v>
      </c>
      <c r="C28" s="18"/>
      <c r="D28" s="6"/>
      <c r="E28" s="36"/>
      <c r="F28" s="6"/>
      <c r="G28" s="74">
        <v>14.903</v>
      </c>
      <c r="H28" s="9"/>
      <c r="I28" s="24"/>
      <c r="J28" s="23"/>
      <c r="K28" s="16"/>
      <c r="L28" s="76">
        <v>14.439</v>
      </c>
      <c r="M28" s="23"/>
      <c r="N28" s="13"/>
      <c r="O28" s="6"/>
      <c r="P28" s="12"/>
      <c r="Q28" s="6"/>
      <c r="R28" s="6"/>
      <c r="S28" s="6"/>
      <c r="T28" s="36"/>
      <c r="U28" s="6"/>
      <c r="V28" s="32"/>
      <c r="W28" s="26"/>
      <c r="X28" s="32"/>
      <c r="Y28" s="18"/>
      <c r="Z28" s="16"/>
      <c r="AA28" s="32"/>
      <c r="AB28" s="31"/>
    </row>
    <row r="29" spans="1:30" ht="15.9" customHeight="1" x14ac:dyDescent="0.25">
      <c r="A29" s="6"/>
      <c r="B29" s="42"/>
      <c r="C29" s="18"/>
      <c r="D29" s="6"/>
      <c r="E29" s="36"/>
      <c r="F29" s="6"/>
      <c r="G29" s="43"/>
      <c r="H29" s="9"/>
      <c r="I29" s="24"/>
      <c r="J29" s="23"/>
      <c r="K29" s="16"/>
      <c r="L29" s="74"/>
      <c r="M29" s="24"/>
      <c r="N29" s="17"/>
      <c r="P29" s="12" t="s">
        <v>1</v>
      </c>
      <c r="Q29" s="6" t="s">
        <v>47</v>
      </c>
      <c r="R29" s="6"/>
      <c r="S29" s="6"/>
      <c r="T29" s="36">
        <v>35</v>
      </c>
      <c r="U29" s="6"/>
      <c r="V29" s="74">
        <v>1.6879999999999999</v>
      </c>
      <c r="W29" s="26"/>
      <c r="X29" s="32"/>
      <c r="Y29" s="18"/>
      <c r="Z29" s="16"/>
      <c r="AA29" s="32">
        <v>0</v>
      </c>
      <c r="AB29" s="31"/>
    </row>
    <row r="30" spans="1:30" x14ac:dyDescent="0.25">
      <c r="A30" s="6"/>
      <c r="B30" s="6"/>
      <c r="C30" s="6"/>
      <c r="D30" s="6"/>
      <c r="E30" s="36"/>
      <c r="F30" s="6"/>
      <c r="G30" s="32"/>
      <c r="H30" s="9"/>
      <c r="I30" s="74">
        <v>181.84399999999999</v>
      </c>
      <c r="J30" s="24"/>
      <c r="K30" s="16"/>
      <c r="L30" s="74">
        <v>168.19</v>
      </c>
      <c r="M30" s="24"/>
      <c r="N30" s="17"/>
      <c r="O30" s="6"/>
      <c r="P30" s="6" t="s">
        <v>2</v>
      </c>
      <c r="Q30" s="6" t="s">
        <v>43</v>
      </c>
      <c r="R30" s="6"/>
      <c r="S30" s="6"/>
      <c r="T30" s="36">
        <v>37</v>
      </c>
      <c r="U30" s="6"/>
      <c r="V30" s="74">
        <v>9.9039999999999999</v>
      </c>
      <c r="W30" s="26"/>
      <c r="X30" s="32"/>
      <c r="Y30" s="18"/>
      <c r="Z30" s="16"/>
      <c r="AA30" s="74">
        <v>20.870999999999999</v>
      </c>
      <c r="AB30" s="31"/>
    </row>
    <row r="31" spans="1:30" ht="15.9" customHeight="1" x14ac:dyDescent="0.25">
      <c r="A31" s="6"/>
      <c r="B31" s="6"/>
      <c r="C31" s="6"/>
      <c r="D31" s="6"/>
      <c r="E31" s="36"/>
      <c r="F31" s="6"/>
      <c r="G31" s="32"/>
      <c r="H31" s="9"/>
      <c r="I31" s="32"/>
      <c r="J31" s="24"/>
      <c r="K31" s="16"/>
      <c r="L31" s="32"/>
      <c r="M31" s="32"/>
      <c r="N31" s="17"/>
      <c r="O31" s="6"/>
      <c r="P31" s="12" t="s">
        <v>3</v>
      </c>
      <c r="Q31" s="6" t="s">
        <v>48</v>
      </c>
      <c r="R31" s="6"/>
      <c r="S31" s="6"/>
      <c r="T31" s="36">
        <v>37</v>
      </c>
      <c r="U31" s="6"/>
      <c r="V31" s="74">
        <v>62.148000000000003</v>
      </c>
      <c r="W31" s="26"/>
      <c r="X31" s="32"/>
      <c r="Y31" s="18"/>
      <c r="Z31" s="16"/>
      <c r="AA31" s="74">
        <v>46.38</v>
      </c>
      <c r="AB31" s="31"/>
    </row>
    <row r="32" spans="1:30" ht="15.9" customHeight="1" x14ac:dyDescent="0.25">
      <c r="E32" s="68"/>
      <c r="G32" s="32"/>
      <c r="H32" s="9"/>
      <c r="I32" s="30"/>
      <c r="J32" s="65"/>
      <c r="L32" s="30"/>
      <c r="M32" s="23"/>
      <c r="N32" s="13"/>
      <c r="O32" s="6"/>
      <c r="P32" s="12" t="s">
        <v>10</v>
      </c>
      <c r="Q32" s="6" t="s">
        <v>49</v>
      </c>
      <c r="R32" s="6"/>
      <c r="S32" s="6"/>
      <c r="T32" s="36" t="s">
        <v>16</v>
      </c>
      <c r="U32" s="6"/>
      <c r="V32" s="74"/>
      <c r="W32" s="26"/>
      <c r="X32" s="32"/>
      <c r="Y32" s="18"/>
      <c r="Z32" s="16"/>
      <c r="AA32" s="74"/>
      <c r="AB32" s="31"/>
    </row>
    <row r="33" spans="1:28" ht="15.9" customHeight="1" x14ac:dyDescent="0.25">
      <c r="E33" s="68"/>
      <c r="G33" s="32"/>
      <c r="H33" s="9"/>
      <c r="I33" s="30"/>
      <c r="J33" s="24"/>
      <c r="L33" s="30"/>
      <c r="M33" s="65"/>
      <c r="N33" s="62"/>
      <c r="O33" s="6"/>
      <c r="P33" s="6"/>
      <c r="Q33" s="6" t="s">
        <v>50</v>
      </c>
      <c r="R33" s="6"/>
      <c r="S33" s="6"/>
      <c r="T33" s="36">
        <v>38</v>
      </c>
      <c r="U33" s="6"/>
      <c r="V33" s="74">
        <v>8.61</v>
      </c>
      <c r="W33" s="8"/>
      <c r="X33" s="32"/>
      <c r="Y33" s="6"/>
      <c r="Z33" s="16"/>
      <c r="AA33" s="74">
        <v>6.2480000000000002</v>
      </c>
      <c r="AB33" s="31"/>
    </row>
    <row r="34" spans="1:28" ht="15.9" customHeight="1" x14ac:dyDescent="0.25">
      <c r="E34" s="68"/>
      <c r="G34" s="32"/>
      <c r="H34" s="9"/>
      <c r="I34" s="30"/>
      <c r="J34" s="24"/>
      <c r="L34" s="30"/>
      <c r="M34" s="24"/>
      <c r="N34" s="17"/>
      <c r="O34" s="6"/>
      <c r="P34" s="6"/>
      <c r="Q34" s="6" t="s">
        <v>51</v>
      </c>
      <c r="R34" s="6"/>
      <c r="S34" s="6"/>
      <c r="T34" s="36">
        <v>38</v>
      </c>
      <c r="U34" s="6"/>
      <c r="V34" s="74">
        <v>17.077000000000002</v>
      </c>
      <c r="W34" s="8"/>
      <c r="X34" s="32"/>
      <c r="Y34" s="6"/>
      <c r="Z34" s="16"/>
      <c r="AA34" s="74">
        <v>15.776</v>
      </c>
      <c r="AB34" s="31"/>
    </row>
    <row r="35" spans="1:28" ht="15.9" customHeight="1" x14ac:dyDescent="0.25">
      <c r="E35" s="68"/>
      <c r="G35" s="32"/>
      <c r="H35" s="9"/>
      <c r="I35" s="30"/>
      <c r="J35" s="65"/>
      <c r="L35" s="30"/>
      <c r="M35" s="24"/>
      <c r="N35" s="17"/>
      <c r="O35" s="6"/>
      <c r="P35" s="12" t="s">
        <v>9</v>
      </c>
      <c r="Q35" s="6" t="s">
        <v>52</v>
      </c>
      <c r="R35" s="6"/>
      <c r="S35" s="6"/>
      <c r="T35" s="36"/>
      <c r="U35" s="6"/>
      <c r="V35" s="76">
        <v>2.7050000000000001</v>
      </c>
      <c r="W35" s="26"/>
      <c r="X35" s="24"/>
      <c r="Y35" s="18"/>
      <c r="Z35" s="16"/>
      <c r="AA35" s="76">
        <v>2.2330000000000001</v>
      </c>
      <c r="AB35" s="31"/>
    </row>
    <row r="36" spans="1:28" ht="15.9" customHeight="1" x14ac:dyDescent="0.25">
      <c r="E36" s="68"/>
      <c r="G36" s="32"/>
      <c r="H36" s="9"/>
      <c r="I36" s="30"/>
      <c r="J36" s="65"/>
      <c r="L36" s="30"/>
      <c r="M36" s="65"/>
      <c r="N36" s="62"/>
      <c r="O36" s="6"/>
      <c r="P36" s="6"/>
      <c r="Q36" s="6"/>
      <c r="R36" s="6"/>
      <c r="S36" s="6"/>
      <c r="T36" s="36"/>
      <c r="U36" s="6"/>
      <c r="V36" s="26"/>
      <c r="W36" s="26"/>
      <c r="X36" s="74">
        <f>V29+V30+V31+V33+V34+V35</f>
        <v>102.13200000000001</v>
      </c>
      <c r="Y36" s="23"/>
      <c r="Z36" s="16"/>
      <c r="AA36" s="74">
        <f>SUM(AA30:AA35)</f>
        <v>91.50800000000001</v>
      </c>
    </row>
    <row r="37" spans="1:28" ht="15.9" customHeight="1" x14ac:dyDescent="0.25">
      <c r="A37" s="31"/>
      <c r="B37" s="31"/>
      <c r="C37" s="31"/>
      <c r="E37" s="68"/>
      <c r="G37" s="30"/>
      <c r="I37" s="30"/>
      <c r="L37" s="30"/>
      <c r="M37" s="65"/>
      <c r="N37" s="62"/>
      <c r="O37" s="6"/>
      <c r="P37" s="18"/>
      <c r="Q37" s="18"/>
      <c r="R37" s="6"/>
      <c r="S37" s="6"/>
      <c r="T37" s="36"/>
      <c r="U37" s="6"/>
      <c r="V37" s="8"/>
      <c r="W37" s="8"/>
      <c r="X37" s="32"/>
      <c r="Y37" s="6"/>
      <c r="Z37" s="16"/>
      <c r="AA37" s="32"/>
    </row>
    <row r="38" spans="1:28" ht="15.9" customHeight="1" thickBot="1" x14ac:dyDescent="0.3">
      <c r="E38" s="68"/>
      <c r="G38" s="30"/>
      <c r="I38" s="78">
        <f>I30+I14</f>
        <v>271.565</v>
      </c>
      <c r="J38" s="65"/>
      <c r="K38" s="16"/>
      <c r="L38" s="78">
        <f>SUM(L14+L30)</f>
        <v>244.67599999999999</v>
      </c>
      <c r="M38" s="65"/>
      <c r="N38" s="65"/>
      <c r="O38" s="39"/>
      <c r="P38" s="34"/>
      <c r="Q38" s="18"/>
      <c r="R38" s="6"/>
      <c r="S38" s="6"/>
      <c r="T38" s="36"/>
      <c r="U38" s="6"/>
      <c r="V38" s="14"/>
      <c r="W38" s="8"/>
      <c r="X38" s="78">
        <f>X36+X25+X17</f>
        <v>271.565</v>
      </c>
      <c r="Y38" s="40"/>
      <c r="Z38" s="16"/>
      <c r="AA38" s="78">
        <f>SUM(AA17+AA25+AA36)</f>
        <v>244.67599999999999</v>
      </c>
      <c r="AB38" s="31"/>
    </row>
    <row r="39" spans="1:28" ht="15.9" customHeight="1" thickTop="1" x14ac:dyDescent="0.25">
      <c r="M39" s="65"/>
      <c r="N39" s="65"/>
      <c r="O39" s="39"/>
      <c r="P39" s="31"/>
      <c r="Q39" s="31"/>
      <c r="AB39" s="23"/>
    </row>
    <row r="40" spans="1:28" ht="15.9" customHeight="1" x14ac:dyDescent="0.25">
      <c r="C40" s="28"/>
      <c r="M40" s="65"/>
      <c r="N40" s="65"/>
      <c r="O40" s="39"/>
      <c r="P40" s="12"/>
      <c r="Q40" s="6"/>
      <c r="T40" s="6"/>
      <c r="V40" s="14"/>
      <c r="X40" s="9"/>
      <c r="AA40" s="9"/>
    </row>
    <row r="41" spans="1:28" ht="15.9" customHeight="1" x14ac:dyDescent="0.25">
      <c r="O41" s="39"/>
      <c r="P41" s="12"/>
      <c r="Q41" s="6"/>
      <c r="T41" s="6"/>
      <c r="V41" s="14"/>
      <c r="X41" s="9"/>
      <c r="AA41" s="9"/>
      <c r="AB41" s="31"/>
    </row>
    <row r="42" spans="1:28" ht="15.9" customHeight="1" x14ac:dyDescent="0.25">
      <c r="O42" s="39"/>
      <c r="P42" s="12"/>
      <c r="Q42" s="6"/>
      <c r="T42" s="6"/>
      <c r="V42" s="14"/>
      <c r="X42" s="9"/>
      <c r="AA42" s="9"/>
    </row>
    <row r="43" spans="1:28" ht="5.0999999999999996" customHeight="1" x14ac:dyDescent="0.25">
      <c r="P43" s="12"/>
      <c r="Q43" s="6"/>
      <c r="T43" s="6"/>
      <c r="V43" s="14"/>
      <c r="X43" s="9"/>
      <c r="AA43" s="9"/>
    </row>
    <row r="44" spans="1:28" ht="15.9" customHeight="1" x14ac:dyDescent="0.25">
      <c r="P44" s="12"/>
      <c r="Q44" s="6"/>
      <c r="T44" s="6"/>
      <c r="V44" s="14"/>
      <c r="X44" s="9"/>
      <c r="AA44" s="9"/>
    </row>
    <row r="45" spans="1:28" ht="15.9" customHeight="1" x14ac:dyDescent="0.25">
      <c r="P45" s="12"/>
      <c r="Q45" s="6"/>
      <c r="T45" s="6"/>
      <c r="V45" s="14"/>
      <c r="X45" s="9"/>
      <c r="AA45" s="9"/>
    </row>
    <row r="46" spans="1:28" ht="15.9" customHeight="1" x14ac:dyDescent="0.25">
      <c r="P46" s="12"/>
      <c r="Q46" s="6"/>
      <c r="T46" s="6"/>
      <c r="V46" s="14"/>
      <c r="X46" s="9"/>
      <c r="AA46" s="9"/>
    </row>
    <row r="47" spans="1:28" ht="15.9" customHeight="1" x14ac:dyDescent="0.25">
      <c r="P47" s="12"/>
      <c r="Q47" s="6"/>
      <c r="T47" s="6"/>
      <c r="V47" s="14"/>
      <c r="X47" s="9"/>
      <c r="AA47" s="9"/>
    </row>
    <row r="48" spans="1:28" ht="15.9" customHeight="1" x14ac:dyDescent="0.25">
      <c r="P48" s="12"/>
      <c r="Q48" s="6"/>
      <c r="T48" s="6"/>
      <c r="V48" s="14"/>
      <c r="X48" s="9"/>
      <c r="AA48" s="9"/>
    </row>
    <row r="49" spans="15:27" ht="15.9" customHeight="1" x14ac:dyDescent="0.25">
      <c r="P49" s="12"/>
      <c r="Q49" s="6"/>
      <c r="T49" s="6"/>
      <c r="V49" s="14"/>
      <c r="X49" s="9"/>
      <c r="AA49" s="9"/>
    </row>
    <row r="50" spans="15:27" ht="15.9" customHeight="1" x14ac:dyDescent="0.25">
      <c r="P50" s="12"/>
      <c r="Q50" s="6"/>
      <c r="T50" s="6"/>
      <c r="V50" s="14"/>
      <c r="X50" s="9"/>
      <c r="AA50" s="9"/>
    </row>
    <row r="51" spans="15:27" ht="15.9" customHeight="1" x14ac:dyDescent="0.25"/>
    <row r="52" spans="15:27" ht="15.9" customHeight="1" x14ac:dyDescent="0.25"/>
    <row r="53" spans="15:27" ht="15.9" customHeight="1" x14ac:dyDescent="0.25"/>
    <row r="54" spans="15:27" ht="15.9" customHeight="1" x14ac:dyDescent="0.25"/>
    <row r="55" spans="15:27" ht="15.9" customHeight="1" x14ac:dyDescent="0.25"/>
    <row r="56" spans="15:27" ht="15.9" customHeight="1" x14ac:dyDescent="0.25"/>
    <row r="57" spans="15:27" x14ac:dyDescent="0.25">
      <c r="O57" s="31"/>
    </row>
    <row r="58" spans="15:27" x14ac:dyDescent="0.25">
      <c r="O58" s="31"/>
    </row>
    <row r="60" spans="15:27" x14ac:dyDescent="0.25">
      <c r="P60" s="31"/>
      <c r="Q60" s="31"/>
      <c r="R60" s="31"/>
      <c r="S60" s="31"/>
      <c r="T60" s="31"/>
      <c r="U60" s="31"/>
      <c r="V60" s="71"/>
      <c r="W60" s="71"/>
      <c r="X60" s="72"/>
      <c r="Z60" s="73"/>
      <c r="AA60" s="72"/>
    </row>
  </sheetData>
  <mergeCells count="2">
    <mergeCell ref="A1:AB1"/>
    <mergeCell ref="A2:AB2"/>
  </mergeCells>
  <pageMargins left="1.1023622047244095" right="0.70866141732283472" top="0.78740157480314965" bottom="0.78740157480314965" header="0.31496062992125984" footer="0.31496062992125984"/>
  <pageSetup paperSize="8" scale="98" orientation="landscape" r:id="rId1"/>
  <headerFooter scaleWithDoc="0"/>
  <ignoredErrors>
    <ignoredError sqref="E9 E10:E13 E18" twoDigitTextYea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FDFE8AA9265FE42B27A368B08EE79C6" ma:contentTypeVersion="0" ma:contentTypeDescription="Ein neues Dokument erstellen." ma:contentTypeScope="" ma:versionID="5b1d159b112de5f92997d7ad8bd37eb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4f5dc90cf06628c3b90945c8266c24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BSO999929 xmlns="http://www.datev.de/BSOffice/999929">a0b19284-1c14-4d3e-b83a-2afecc464365</BSO999929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4657EB-05B9-4274-8ECA-C52162A6D4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5C07C0-2926-4B43-BD86-E956F62106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E20D19E-A88B-45BE-8559-F89CD16F1A24}">
  <ds:schemaRefs>
    <ds:schemaRef ds:uri="http://www.datev.de/BSOffice/999929"/>
  </ds:schemaRefs>
</ds:datastoreItem>
</file>

<file path=customXml/itemProps4.xml><?xml version="1.0" encoding="utf-8"?>
<ds:datastoreItem xmlns:ds="http://schemas.openxmlformats.org/officeDocument/2006/customXml" ds:itemID="{F76EA9EE-15C8-408C-94D6-D47BA13237D6}">
  <ds:schemaRefs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Bilanz Konzern</vt:lpstr>
      <vt:lpstr>'Bilanz Konzern'!Druckbereich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Konzernbilanz ZRT u. ZRT Holding 1997</dc:title>
  <dc:creator>ZRT</dc:creator>
  <cp:lastModifiedBy>Renken, Birgit</cp:lastModifiedBy>
  <cp:lastPrinted>2017-04-20T10:51:41Z</cp:lastPrinted>
  <dcterms:created xsi:type="dcterms:W3CDTF">1999-11-01T08:18:13Z</dcterms:created>
  <dcterms:modified xsi:type="dcterms:W3CDTF">2017-04-20T10:54:07Z</dcterms:modified>
</cp:coreProperties>
</file>